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Web\1_FanCon\2022_osen\6) голосование\"/>
    </mc:Choice>
  </mc:AlternateContent>
  <bookViews>
    <workbookView xWindow="0" yWindow="0" windowWidth="28800" windowHeight="11520"/>
  </bookViews>
  <sheets>
    <sheet name="ПФ - Осень 2022 (малый финал)" sheetId="1" r:id="rId1"/>
  </sheets>
  <definedNames>
    <definedName name="_xlnm._FilterDatabase" localSheetId="0" hidden="1">'ПФ - Осень 2022 (малый финал)'!$A$2:$O$2</definedName>
    <definedName name="_xlnm.Print_Area" localSheetId="0">'ПФ - Осень 2022 (малый финал)'!$B$2:$L$22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1" i="1"/>
  <c r="J21" i="1"/>
  <c r="I22" i="1"/>
  <c r="J22" i="1"/>
  <c r="J3" i="1"/>
  <c r="I3" i="1"/>
  <c r="E26" i="1"/>
  <c r="E28" i="1" s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<sst xmlns="http://schemas.openxmlformats.org/spreadsheetml/2006/main" count="111" uniqueCount="71">
  <si>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</si>
  <si>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</si>
  <si>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</si>
  <si>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</si>
  <si>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</si>
  <si>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</si>
  <si>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Ссылка на рассказа</t>
  </si>
  <si>
    <t>1 = прочинато</t>
  </si>
  <si>
    <t>Топик обсуждения</t>
  </si>
  <si>
    <t>Итого прочитано, (финал)</t>
  </si>
  <si>
    <t>А у меня живет… кот!</t>
  </si>
  <si>
    <t>А я иду, шагаю по воде</t>
  </si>
  <si>
    <t>Алина</t>
  </si>
  <si>
    <t>Великий турнир</t>
  </si>
  <si>
    <t>Грифон</t>
  </si>
  <si>
    <t>Дело замка «Голубая лента»</t>
  </si>
  <si>
    <t>Загорские каникулы Маши Ромашовой</t>
  </si>
  <si>
    <t>Западёнки времени</t>
  </si>
  <si>
    <t>И Древняя Тьма накрывает наш стол</t>
  </si>
  <si>
    <t>Ингвар и Сигрид</t>
  </si>
  <si>
    <t>Кот, который прыгнул на ёлку</t>
  </si>
  <si>
    <t>Маленькая обезьянка</t>
  </si>
  <si>
    <t>О чём поёт утопла</t>
  </si>
  <si>
    <t>Песня с берега</t>
  </si>
  <si>
    <t>Подарок</t>
  </si>
  <si>
    <t>Покинутый замок</t>
  </si>
  <si>
    <t>Самый сильный человек</t>
  </si>
  <si>
    <t>Такой-то встречает рассвет</t>
  </si>
  <si>
    <t>Три шага и один прыжок</t>
  </si>
  <si>
    <t>Шёпот золотых крыльев</t>
  </si>
  <si>
    <t>https://fancon.ru/forum/index.php?showtopic=21417</t>
  </si>
  <si>
    <t>https://fancon.ru/forum/index.php?showtopic=21418</t>
  </si>
  <si>
    <t>https://fancon.ru/forum/index.php?showtopic=21422</t>
  </si>
  <si>
    <t>https://fancon.ru/forum/index.php?showtopic=21440</t>
  </si>
  <si>
    <t>https://fancon.ru/forum/index.php?showtopic=21463</t>
  </si>
  <si>
    <t>https://fancon.ru/forum/index.php?showtopic=21468</t>
  </si>
  <si>
    <t>https://fancon.ru/forum/index.php?showtopic=21494</t>
  </si>
  <si>
    <t>https://fancon.ru/forum/index.php?showtopic=21497</t>
  </si>
  <si>
    <t>https://fancon.ru/forum/index.php?showtopic=21506</t>
  </si>
  <si>
    <t>https://fancon.ru/forum/index.php?showtopic=21514</t>
  </si>
  <si>
    <t>https://fancon.ru/forum/index.php?showtopic=21533</t>
  </si>
  <si>
    <t>https://fancon.ru/forum/index.php?showtopic=21553</t>
  </si>
  <si>
    <t>https://fancon.ru/forum/index.php?showtopic=21585</t>
  </si>
  <si>
    <t>https://fancon.ru/forum/index.php?showtopic=21604</t>
  </si>
  <si>
    <t>https://fancon.ru/forum/index.php?showtopic=21608</t>
  </si>
  <si>
    <t>https://fancon.ru/forum/index.php?showtopic=21609</t>
  </si>
  <si>
    <t>https://fancon.ru/forum/index.php?showtopic=21638</t>
  </si>
  <si>
    <t>https://fancon.ru/forum/index.php?showtopic=21661</t>
  </si>
  <si>
    <t>https://fancon.ru/forum/index.php?showtopic=21671</t>
  </si>
  <si>
    <t>https://fancon.ru/forum/index.php?showtopic=21696</t>
  </si>
  <si>
    <t>https://fancon.ru/2022o_A_u_menia_zhivet_kot</t>
  </si>
  <si>
    <t>https://fancon.ru/2022o_A_ia_idu_shagaiu_po_vode</t>
  </si>
  <si>
    <t>https://fancon.ru/2022o_Alina</t>
  </si>
  <si>
    <t>https://fancon.ru/2022o_Velikii_turnir</t>
  </si>
  <si>
    <t>https://fancon.ru/2022o_Grifon</t>
  </si>
  <si>
    <t>https://fancon.ru/2022o_Delo_zamka_Golubaia_lenta</t>
  </si>
  <si>
    <t>https://fancon.ru/2022o_Zagorskie_kanikuly_Mashi_Romashovoi</t>
  </si>
  <si>
    <t>https://fancon.ru/2022o_Zapadyonki_vremeni</t>
  </si>
  <si>
    <t>https://fancon.ru/2022o_I_Drevniaia_Tma_nakryvaet_nash_stol</t>
  </si>
  <si>
    <t>https://fancon.ru/2022o_Ingvar_i_Sigrid</t>
  </si>
  <si>
    <t>https://fancon.ru/2022o_Kot_kotoryi_prygnul_na_yolku</t>
  </si>
  <si>
    <t>https://fancon.ru/2022o_Malenkaia_obezianka</t>
  </si>
  <si>
    <t>https://fancon.ru/2022o_O_chyom_poyot_utopla</t>
  </si>
  <si>
    <t>https://fancon.ru/2022o_Pesnia_s_berega</t>
  </si>
  <si>
    <t>https://fancon.ru/2022o_Podarok</t>
  </si>
  <si>
    <t>https://fancon.ru/2022o_Pokinutyi_zamok</t>
  </si>
  <si>
    <t>https://fancon.ru/2022o_Samyi_silnyi_chelovek</t>
  </si>
  <si>
    <t>https://fancon.ru/2022o_Takoi-to_vstrechaet_rassvet</t>
  </si>
  <si>
    <t>https://fancon.ru/2022o_Tri_shaga_i_odin_pryzhok</t>
  </si>
  <si>
    <t>https://fancon.ru/2022o_Shyopot_zolotykh_krylev</t>
  </si>
  <si>
    <t>снят по собственному желанию автора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</si>
</sst>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  <font>
      <sz val="9"/>
      <color theme="0" tint="-0.499984740745262"/>
      <name val="Calibri"/>
      <family val="2"/>
      <charset val="204"/>
      <scheme val="minor"/>
    </font>
    <font>
      <strike/>
      <sz val="11"/>
      <name val="Arial Cyr"/>
      <charset val="204"/>
    </font>
    <font>
      <sz val="11"/>
      <color theme="0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15" fillId="2" borderId="5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4" xfId="7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3" fontId="9" fillId="4" borderId="0" xfId="1" applyNumberFormat="1" applyFont="1" applyFill="1" applyBorder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7" fillId="2" borderId="1" xfId="0" applyFont="1" applyFill="1" applyBorder="1" applyAlignment="1">
      <alignment horizontal="right" vertical="top" wrapText="1" shrinkToFit="1"/>
    </xf>
    <xf numFmtId="0" fontId="16" fillId="3" borderId="7" xfId="4" applyFont="1" applyFill="1" applyBorder="1" applyAlignment="1">
      <alignment horizontal="center" vertical="center" wrapText="1"/>
    </xf>
    <xf numFmtId="0" fontId="16" fillId="3" borderId="8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center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showGridLines="0" tabSelected="1" zoomScale="130" zoomScaleNormal="130" workbookViewId="0">
      <pane ySplit="2" topLeftCell="A12" activePane="bottomLeft" state="frozen"/>
      <selection pane="bottomLeft" activeCell="L20" sqref="L20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4" max="15" width="9.140625" style="3"/>
  </cols>
  <sheetData>
    <row r="1" spans="1:28" ht="15.75" thickBot="1" x14ac:dyDescent="0.3">
      <c r="A1" s="17"/>
      <c r="B1" s="18"/>
      <c r="C1" s="18"/>
      <c r="D1" s="19"/>
      <c r="E1" s="20"/>
      <c r="F1" s="21"/>
      <c r="G1" s="22"/>
      <c r="H1" s="23"/>
      <c r="I1" s="22"/>
      <c r="J1" s="23"/>
      <c r="K1" s="17"/>
      <c r="L1" s="18"/>
      <c r="M1" s="18"/>
      <c r="N1" s="23"/>
      <c r="O1" s="23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29.25" customHeight="1" thickBot="1" x14ac:dyDescent="0.3">
      <c r="A2" s="17"/>
      <c r="B2" s="29" t="s">
        <v>0</v>
      </c>
      <c r="C2" s="30" t="s">
        <v>1</v>
      </c>
      <c r="D2" s="30" t="s">
        <v>2</v>
      </c>
      <c r="E2" s="30" t="s">
        <v>7</v>
      </c>
      <c r="F2" s="30"/>
      <c r="G2" s="30" t="s">
        <v>6</v>
      </c>
      <c r="H2" s="30" t="s">
        <v>3</v>
      </c>
      <c r="I2" s="30" t="s">
        <v>6</v>
      </c>
      <c r="J2" s="30" t="s">
        <v>8</v>
      </c>
      <c r="K2" s="30"/>
      <c r="L2" s="31" t="s">
        <v>4</v>
      </c>
      <c r="M2" s="18"/>
      <c r="N2" s="23"/>
      <c r="O2" s="23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ht="30.75" customHeight="1" x14ac:dyDescent="0.25">
      <c r="A3" s="17"/>
      <c r="B3" s="6" t="s">
        <v>10</v>
      </c>
      <c r="C3" s="13"/>
      <c r="D3" s="9">
        <v>11640</v>
      </c>
      <c r="E3" s="5"/>
      <c r="F3" s="7" t="s">
        <v>5</v>
      </c>
      <c r="G3" s="28" t="s">
        <v>50</v>
      </c>
      <c r="H3" s="28" t="s">
        <v>30</v>
      </c>
      <c r="I3" s="8" t="str">
        <f>HYPERLINK(G3)</f>
        <v>https://fancon.ru/2022o_A_u_menia_zhivet_kot</v>
      </c>
      <c r="J3" s="8" t="str">
        <f>HYPERLINK(H3)</f>
        <v>https://fancon.ru/forum/index.php?showtopic=21417</v>
      </c>
      <c r="K3" s="7" t="s">
        <v>5</v>
      </c>
      <c r="L3" s="15"/>
      <c r="M3" s="18"/>
      <c r="N3" s="23"/>
      <c r="O3" s="23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ht="30.75" customHeight="1" x14ac:dyDescent="0.25">
      <c r="A4" s="17"/>
      <c r="B4" s="6" t="s">
        <v>11</v>
      </c>
      <c r="C4" s="14"/>
      <c r="D4" s="9">
        <v>30286</v>
      </c>
      <c r="E4" s="4"/>
      <c r="F4" s="10" t="s">
        <v>5</v>
      </c>
      <c r="G4" s="28" t="s">
        <v>51</v>
      </c>
      <c r="H4" s="28" t="s">
        <v>31</v>
      </c>
      <c r="I4" s="11" t="str">
        <f t="shared" ref="I4:I22" si="0">HYPERLINK(G4)</f>
        <v>https://fancon.ru/2022o_A_ia_idu_shagaiu_po_vode</v>
      </c>
      <c r="J4" s="11" t="str">
        <f t="shared" ref="J4:J22" si="1">HYPERLINK(H4)</f>
        <v>https://fancon.ru/forum/index.php?showtopic=21418</v>
      </c>
      <c r="K4" s="10" t="s">
        <v>5</v>
      </c>
      <c r="L4" s="16"/>
      <c r="M4" s="18"/>
      <c r="N4" s="23"/>
      <c r="O4" s="23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30.75" customHeight="1" x14ac:dyDescent="0.25">
      <c r="A5" s="17"/>
      <c r="B5" s="6" t="s">
        <v>12</v>
      </c>
      <c r="C5" s="14"/>
      <c r="D5" s="9">
        <v>38677</v>
      </c>
      <c r="E5" s="4"/>
      <c r="F5" s="10" t="s">
        <v>5</v>
      </c>
      <c r="G5" s="28" t="s">
        <v>52</v>
      </c>
      <c r="H5" s="28" t="s">
        <v>32</v>
      </c>
      <c r="I5" s="11" t="str">
        <f t="shared" si="0"/>
        <v>https://fancon.ru/2022o_Alina</v>
      </c>
      <c r="J5" s="11" t="str">
        <f t="shared" si="1"/>
        <v>https://fancon.ru/forum/index.php?showtopic=21422</v>
      </c>
      <c r="K5" s="10" t="s">
        <v>5</v>
      </c>
      <c r="L5" s="16"/>
      <c r="M5" s="18"/>
      <c r="N5" s="23"/>
      <c r="O5" s="23"/>
      <c r="P5" s="23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30.75" customHeight="1" x14ac:dyDescent="0.25">
      <c r="A6" s="17"/>
      <c r="B6" s="6" t="s">
        <v>13</v>
      </c>
      <c r="C6" s="14"/>
      <c r="D6" s="9">
        <v>11894</v>
      </c>
      <c r="E6" s="4"/>
      <c r="F6" s="10" t="s">
        <v>5</v>
      </c>
      <c r="G6" s="28" t="s">
        <v>53</v>
      </c>
      <c r="H6" s="28" t="s">
        <v>33</v>
      </c>
      <c r="I6" s="11" t="str">
        <f t="shared" si="0"/>
        <v>https://fancon.ru/2022o_Velikii_turnir</v>
      </c>
      <c r="J6" s="11" t="str">
        <f t="shared" si="1"/>
        <v>https://fancon.ru/forum/index.php?showtopic=21440</v>
      </c>
      <c r="K6" s="10" t="s">
        <v>5</v>
      </c>
      <c r="L6" s="16"/>
      <c r="M6" s="18"/>
      <c r="N6" s="23"/>
      <c r="O6" s="23"/>
      <c r="P6" s="23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30.75" customHeight="1" x14ac:dyDescent="0.25">
      <c r="A7" s="17"/>
      <c r="B7" s="6" t="s">
        <v>14</v>
      </c>
      <c r="C7" s="14"/>
      <c r="D7" s="9">
        <v>37154</v>
      </c>
      <c r="E7" s="4"/>
      <c r="F7" s="10" t="s">
        <v>5</v>
      </c>
      <c r="G7" s="28" t="s">
        <v>54</v>
      </c>
      <c r="H7" s="28" t="s">
        <v>34</v>
      </c>
      <c r="I7" s="11" t="str">
        <f t="shared" si="0"/>
        <v>https://fancon.ru/2022o_Grifon</v>
      </c>
      <c r="J7" s="11" t="str">
        <f t="shared" si="1"/>
        <v>https://fancon.ru/forum/index.php?showtopic=21463</v>
      </c>
      <c r="K7" s="12"/>
      <c r="L7" s="16"/>
      <c r="M7" s="18"/>
      <c r="N7" s="23"/>
      <c r="O7" s="23"/>
      <c r="P7" s="23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ht="30.75" customHeight="1" x14ac:dyDescent="0.25">
      <c r="A8" s="17"/>
      <c r="B8" s="6" t="s">
        <v>15</v>
      </c>
      <c r="C8" s="14"/>
      <c r="D8" s="9">
        <v>31506</v>
      </c>
      <c r="E8" s="4"/>
      <c r="F8" s="10" t="s">
        <v>5</v>
      </c>
      <c r="G8" s="28" t="s">
        <v>55</v>
      </c>
      <c r="H8" s="28" t="s">
        <v>35</v>
      </c>
      <c r="I8" s="11" t="str">
        <f t="shared" si="0"/>
        <v>https://fancon.ru/2022o_Delo_zamka_Golubaia_lenta</v>
      </c>
      <c r="J8" s="11" t="str">
        <f t="shared" si="1"/>
        <v>https://fancon.ru/forum/index.php?showtopic=21468</v>
      </c>
      <c r="K8" s="10" t="s">
        <v>5</v>
      </c>
      <c r="L8" s="16"/>
      <c r="M8" s="18"/>
      <c r="N8" s="23"/>
      <c r="O8" s="23"/>
      <c r="P8" s="23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ht="30.75" customHeight="1" x14ac:dyDescent="0.25">
      <c r="A9" s="17"/>
      <c r="B9" s="6" t="s">
        <v>16</v>
      </c>
      <c r="C9" s="14"/>
      <c r="D9" s="9">
        <v>39978</v>
      </c>
      <c r="E9" s="4"/>
      <c r="F9" s="10" t="s">
        <v>5</v>
      </c>
      <c r="G9" s="28" t="s">
        <v>56</v>
      </c>
      <c r="H9" s="28" t="s">
        <v>36</v>
      </c>
      <c r="I9" s="11" t="str">
        <f t="shared" si="0"/>
        <v>https://fancon.ru/2022o_Zagorskie_kanikuly_Mashi_Romashovoi</v>
      </c>
      <c r="J9" s="11" t="str">
        <f t="shared" si="1"/>
        <v>https://fancon.ru/forum/index.php?showtopic=21494</v>
      </c>
      <c r="K9" s="10" t="s">
        <v>5</v>
      </c>
      <c r="L9" s="16"/>
      <c r="M9" s="18"/>
      <c r="N9" s="23"/>
      <c r="O9" s="23"/>
      <c r="P9" s="23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ht="30.75" customHeight="1" x14ac:dyDescent="0.25">
      <c r="A10" s="17"/>
      <c r="B10" s="6" t="s">
        <v>17</v>
      </c>
      <c r="C10" s="14"/>
      <c r="D10" s="9">
        <v>17644</v>
      </c>
      <c r="E10" s="4"/>
      <c r="F10" s="10" t="s">
        <v>5</v>
      </c>
      <c r="G10" s="28" t="s">
        <v>57</v>
      </c>
      <c r="H10" s="28" t="s">
        <v>37</v>
      </c>
      <c r="I10" s="11" t="str">
        <f t="shared" si="0"/>
        <v>https://fancon.ru/2022o_Zapadyonki_vremeni</v>
      </c>
      <c r="J10" s="11" t="str">
        <f t="shared" si="1"/>
        <v>https://fancon.ru/forum/index.php?showtopic=21497</v>
      </c>
      <c r="K10" s="10" t="s">
        <v>5</v>
      </c>
      <c r="L10" s="16"/>
      <c r="M10" s="18"/>
      <c r="N10" s="23"/>
      <c r="O10" s="23"/>
      <c r="P10" s="23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30.75" customHeight="1" x14ac:dyDescent="0.25">
      <c r="A11" s="17"/>
      <c r="B11" s="6" t="s">
        <v>18</v>
      </c>
      <c r="C11" s="14"/>
      <c r="D11" s="9">
        <v>7768</v>
      </c>
      <c r="E11" s="4"/>
      <c r="F11" s="10" t="s">
        <v>5</v>
      </c>
      <c r="G11" s="28" t="s">
        <v>58</v>
      </c>
      <c r="H11" s="28" t="s">
        <v>38</v>
      </c>
      <c r="I11" s="11" t="str">
        <f t="shared" si="0"/>
        <v>https://fancon.ru/2022o_I_Drevniaia_Tma_nakryvaet_nash_stol</v>
      </c>
      <c r="J11" s="11" t="str">
        <f t="shared" si="1"/>
        <v>https://fancon.ru/forum/index.php?showtopic=21506</v>
      </c>
      <c r="K11" s="10" t="s">
        <v>5</v>
      </c>
      <c r="L11" s="16"/>
      <c r="M11" s="18"/>
      <c r="N11" s="23"/>
      <c r="O11" s="23"/>
      <c r="P11" s="23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30.75" customHeight="1" x14ac:dyDescent="0.25">
      <c r="A12" s="17"/>
      <c r="B12" s="6" t="s">
        <v>19</v>
      </c>
      <c r="C12" s="14"/>
      <c r="D12" s="9">
        <v>35124</v>
      </c>
      <c r="E12" s="4"/>
      <c r="F12" s="10" t="s">
        <v>5</v>
      </c>
      <c r="G12" s="28" t="s">
        <v>59</v>
      </c>
      <c r="H12" s="28" t="s">
        <v>39</v>
      </c>
      <c r="I12" s="11" t="str">
        <f t="shared" si="0"/>
        <v>https://fancon.ru/2022o_Ingvar_i_Sigrid</v>
      </c>
      <c r="J12" s="11" t="str">
        <f t="shared" si="1"/>
        <v>https://fancon.ru/forum/index.php?showtopic=21514</v>
      </c>
      <c r="K12" s="10" t="s">
        <v>5</v>
      </c>
      <c r="L12" s="16"/>
      <c r="M12" s="18"/>
      <c r="N12" s="23"/>
      <c r="O12" s="23"/>
      <c r="P12" s="23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30.75" customHeight="1" x14ac:dyDescent="0.25">
      <c r="A13" s="17"/>
      <c r="B13" s="6" t="s">
        <v>20</v>
      </c>
      <c r="C13" s="14"/>
      <c r="D13" s="9">
        <v>8754</v>
      </c>
      <c r="E13" s="4"/>
      <c r="F13" s="10" t="s">
        <v>5</v>
      </c>
      <c r="G13" s="28" t="s">
        <v>60</v>
      </c>
      <c r="H13" s="28" t="s">
        <v>40</v>
      </c>
      <c r="I13" s="11" t="str">
        <f t="shared" si="0"/>
        <v>https://fancon.ru/2022o_Kot_kotoryi_prygnul_na_yolku</v>
      </c>
      <c r="J13" s="11" t="str">
        <f t="shared" si="1"/>
        <v>https://fancon.ru/forum/index.php?showtopic=21533</v>
      </c>
      <c r="K13" s="10" t="s">
        <v>5</v>
      </c>
      <c r="L13" s="16"/>
      <c r="M13" s="18"/>
      <c r="N13" s="23"/>
      <c r="O13" s="23"/>
      <c r="P13" s="23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30.75" customHeight="1" x14ac:dyDescent="0.25">
      <c r="A14" s="17"/>
      <c r="B14" s="6" t="s">
        <v>21</v>
      </c>
      <c r="C14" s="14"/>
      <c r="D14" s="9">
        <v>15771</v>
      </c>
      <c r="E14" s="4"/>
      <c r="F14" s="10" t="s">
        <v>5</v>
      </c>
      <c r="G14" s="28" t="s">
        <v>61</v>
      </c>
      <c r="H14" s="28" t="s">
        <v>41</v>
      </c>
      <c r="I14" s="11" t="str">
        <f t="shared" si="0"/>
        <v>https://fancon.ru/2022o_Malenkaia_obezianka</v>
      </c>
      <c r="J14" s="11" t="str">
        <f t="shared" si="1"/>
        <v>https://fancon.ru/forum/index.php?showtopic=21553</v>
      </c>
      <c r="K14" s="10" t="s">
        <v>5</v>
      </c>
      <c r="L14" s="16"/>
      <c r="M14" s="18"/>
      <c r="N14" s="23"/>
      <c r="O14" s="23"/>
      <c r="P14" s="23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30.75" customHeight="1" x14ac:dyDescent="0.25">
      <c r="A15" s="17"/>
      <c r="B15" s="6" t="s">
        <v>22</v>
      </c>
      <c r="C15" s="14"/>
      <c r="D15" s="9">
        <v>39865</v>
      </c>
      <c r="E15" s="4"/>
      <c r="F15" s="10" t="s">
        <v>5</v>
      </c>
      <c r="G15" s="28" t="s">
        <v>62</v>
      </c>
      <c r="H15" s="28" t="s">
        <v>42</v>
      </c>
      <c r="I15" s="11" t="str">
        <f t="shared" si="0"/>
        <v>https://fancon.ru/2022o_O_chyom_poyot_utopla</v>
      </c>
      <c r="J15" s="11" t="str">
        <f t="shared" si="1"/>
        <v>https://fancon.ru/forum/index.php?showtopic=21585</v>
      </c>
      <c r="K15" s="10" t="s">
        <v>5</v>
      </c>
      <c r="L15" s="16"/>
      <c r="M15" s="18"/>
      <c r="N15" s="23"/>
      <c r="O15" s="23"/>
      <c r="P15" s="23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30.75" customHeight="1" x14ac:dyDescent="0.25">
      <c r="A16" s="17"/>
      <c r="B16" s="6" t="s">
        <v>23</v>
      </c>
      <c r="C16" s="14"/>
      <c r="D16" s="9">
        <v>14690</v>
      </c>
      <c r="E16" s="4"/>
      <c r="F16" s="10" t="s">
        <v>5</v>
      </c>
      <c r="G16" s="28" t="s">
        <v>63</v>
      </c>
      <c r="H16" s="28" t="s">
        <v>43</v>
      </c>
      <c r="I16" s="11" t="str">
        <f t="shared" si="0"/>
        <v>https://fancon.ru/2022o_Pesnia_s_berega</v>
      </c>
      <c r="J16" s="11" t="str">
        <f t="shared" si="1"/>
        <v>https://fancon.ru/forum/index.php?showtopic=21604</v>
      </c>
      <c r="K16" s="10" t="s">
        <v>5</v>
      </c>
      <c r="L16" s="16"/>
      <c r="M16" s="18"/>
      <c r="N16" s="23"/>
      <c r="O16" s="23"/>
      <c r="P16" s="23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ht="30.75" customHeight="1" x14ac:dyDescent="0.25">
      <c r="A17" s="17"/>
      <c r="B17" s="6" t="s">
        <v>24</v>
      </c>
      <c r="C17" s="14"/>
      <c r="D17" s="9">
        <v>33034</v>
      </c>
      <c r="E17" s="4"/>
      <c r="F17" s="10" t="s">
        <v>5</v>
      </c>
      <c r="G17" s="28" t="s">
        <v>64</v>
      </c>
      <c r="H17" s="28" t="s">
        <v>44</v>
      </c>
      <c r="I17" s="11" t="str">
        <f t="shared" si="0"/>
        <v>https://fancon.ru/2022o_Podarok</v>
      </c>
      <c r="J17" s="11" t="str">
        <f t="shared" si="1"/>
        <v>https://fancon.ru/forum/index.php?showtopic=21608</v>
      </c>
      <c r="K17" s="10" t="s">
        <v>5</v>
      </c>
      <c r="L17" s="16"/>
      <c r="M17" s="18"/>
      <c r="N17" s="23"/>
      <c r="O17" s="23"/>
      <c r="P17" s="23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ht="30.75" customHeight="1" x14ac:dyDescent="0.25">
      <c r="A18" s="17"/>
      <c r="B18" s="6" t="s">
        <v>25</v>
      </c>
      <c r="C18" s="14"/>
      <c r="D18" s="9">
        <v>24487</v>
      </c>
      <c r="E18" s="4"/>
      <c r="F18" s="10" t="s">
        <v>5</v>
      </c>
      <c r="G18" s="28" t="s">
        <v>65</v>
      </c>
      <c r="H18" s="28" t="s">
        <v>45</v>
      </c>
      <c r="I18" s="11" t="str">
        <f t="shared" si="0"/>
        <v>https://fancon.ru/2022o_Pokinutyi_zamok</v>
      </c>
      <c r="J18" s="11" t="str">
        <f t="shared" si="1"/>
        <v>https://fancon.ru/forum/index.php?showtopic=21609</v>
      </c>
      <c r="K18" s="10" t="s">
        <v>5</v>
      </c>
      <c r="L18" s="16"/>
      <c r="M18" s="18"/>
      <c r="N18" s="23"/>
      <c r="O18" s="23"/>
      <c r="P18" s="23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30.75" customHeight="1" x14ac:dyDescent="0.25">
      <c r="A19" s="17"/>
      <c r="B19" s="6" t="s">
        <v>26</v>
      </c>
      <c r="C19" s="14"/>
      <c r="D19" s="9">
        <v>19483</v>
      </c>
      <c r="E19" s="4"/>
      <c r="F19" s="10" t="s">
        <v>5</v>
      </c>
      <c r="G19" s="28" t="s">
        <v>66</v>
      </c>
      <c r="H19" s="28" t="s">
        <v>46</v>
      </c>
      <c r="I19" s="11" t="str">
        <f t="shared" si="0"/>
        <v>https://fancon.ru/2022o_Samyi_silnyi_chelovek</v>
      </c>
      <c r="J19" s="11" t="str">
        <f t="shared" si="1"/>
        <v>https://fancon.ru/forum/index.php?showtopic=21638</v>
      </c>
      <c r="K19" s="10" t="s">
        <v>5</v>
      </c>
      <c r="L19" s="16"/>
      <c r="M19" s="18"/>
      <c r="N19" s="23"/>
      <c r="O19" s="23"/>
      <c r="P19" s="23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ht="30.75" customHeight="1" x14ac:dyDescent="0.25">
      <c r="A20" s="17"/>
      <c r="B20" s="32" t="s">
        <v>27</v>
      </c>
      <c r="C20" s="14"/>
      <c r="D20" s="9"/>
      <c r="E20" s="4"/>
      <c r="F20" s="10" t="s">
        <v>5</v>
      </c>
      <c r="G20" s="28" t="s">
        <v>67</v>
      </c>
      <c r="H20" s="28" t="s">
        <v>47</v>
      </c>
      <c r="I20" s="11"/>
      <c r="J20" s="11"/>
      <c r="K20" s="10" t="s">
        <v>5</v>
      </c>
      <c r="L20" s="33" t="s">
        <v>70</v>
      </c>
      <c r="M20" s="18"/>
      <c r="N20" s="23"/>
      <c r="O20" s="23"/>
      <c r="P20" s="23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ht="30.75" customHeight="1" x14ac:dyDescent="0.25">
      <c r="A21" s="17"/>
      <c r="B21" s="6" t="s">
        <v>28</v>
      </c>
      <c r="C21" s="14"/>
      <c r="D21" s="9">
        <v>11336</v>
      </c>
      <c r="E21" s="4"/>
      <c r="F21" s="10" t="s">
        <v>5</v>
      </c>
      <c r="G21" s="28" t="s">
        <v>68</v>
      </c>
      <c r="H21" s="28" t="s">
        <v>48</v>
      </c>
      <c r="I21" s="11" t="str">
        <f t="shared" si="0"/>
        <v>https://fancon.ru/2022o_Tri_shaga_i_odin_pryzhok</v>
      </c>
      <c r="J21" s="11" t="str">
        <f t="shared" si="1"/>
        <v>https://fancon.ru/forum/index.php?showtopic=21671</v>
      </c>
      <c r="K21" s="10" t="s">
        <v>5</v>
      </c>
      <c r="L21" s="16"/>
      <c r="M21" s="18"/>
      <c r="N21" s="23"/>
      <c r="O21" s="23"/>
      <c r="P21" s="23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ht="30.75" customHeight="1" x14ac:dyDescent="0.25">
      <c r="A22" s="17"/>
      <c r="B22" s="6" t="s">
        <v>29</v>
      </c>
      <c r="C22" s="14"/>
      <c r="D22" s="9">
        <v>35432</v>
      </c>
      <c r="E22" s="4"/>
      <c r="F22" s="10" t="s">
        <v>5</v>
      </c>
      <c r="G22" s="28" t="s">
        <v>69</v>
      </c>
      <c r="H22" s="28" t="s">
        <v>49</v>
      </c>
      <c r="I22" s="11" t="str">
        <f t="shared" si="0"/>
        <v>https://fancon.ru/2022o_Shyopot_zolotykh_krylev</v>
      </c>
      <c r="J22" s="11" t="str">
        <f t="shared" si="1"/>
        <v>https://fancon.ru/forum/index.php?showtopic=21696</v>
      </c>
      <c r="K22" s="10" t="s">
        <v>5</v>
      </c>
      <c r="L22" s="16"/>
      <c r="M22" s="18"/>
      <c r="N22" s="23"/>
      <c r="O22" s="23"/>
      <c r="P22" s="23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5">
      <c r="A23" s="17"/>
      <c r="B23" s="18"/>
      <c r="C23" s="18"/>
      <c r="D23" s="19"/>
      <c r="E23" s="19"/>
      <c r="F23" s="17"/>
      <c r="G23" s="23"/>
      <c r="H23" s="23"/>
      <c r="I23" s="23"/>
      <c r="J23" s="23"/>
      <c r="K23" s="17"/>
      <c r="L23" s="18"/>
      <c r="M23" s="18"/>
      <c r="N23" s="23"/>
      <c r="O23" s="23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5">
      <c r="A24" s="17"/>
      <c r="B24" s="18"/>
      <c r="C24" s="18"/>
      <c r="D24" s="19"/>
      <c r="E24" s="19"/>
      <c r="F24" s="17"/>
      <c r="G24" s="23"/>
      <c r="H24" s="23"/>
      <c r="I24" s="23"/>
      <c r="J24" s="23"/>
      <c r="K24" s="17"/>
      <c r="L24" s="18"/>
      <c r="M24" s="18"/>
      <c r="N24" s="23"/>
      <c r="O24" s="23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x14ac:dyDescent="0.25">
      <c r="A25" s="17"/>
      <c r="B25" s="18"/>
      <c r="C25" s="18"/>
      <c r="D25" s="19"/>
      <c r="E25" s="19"/>
      <c r="F25" s="17"/>
      <c r="G25" s="23"/>
      <c r="H25" s="23"/>
      <c r="I25" s="23"/>
      <c r="J25" s="23"/>
      <c r="K25" s="17"/>
      <c r="L25" s="18"/>
      <c r="M25" s="18"/>
      <c r="N25" s="23"/>
      <c r="O25" s="23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ht="15.75" x14ac:dyDescent="0.25">
      <c r="A26" s="17"/>
      <c r="B26" s="18"/>
      <c r="C26" s="24" t="s">
        <v>9</v>
      </c>
      <c r="D26" s="25" t="s">
        <v>2</v>
      </c>
      <c r="E26" s="26">
        <f>SUMPRODUCT(E3:E22,D3:D22)</f>
        <v>0</v>
      </c>
      <c r="F26" s="17"/>
      <c r="G26" s="23"/>
      <c r="H26" s="23"/>
      <c r="I26" s="23"/>
      <c r="J26" s="23"/>
      <c r="K26" s="17"/>
      <c r="L26" s="18"/>
      <c r="M26" s="18"/>
      <c r="N26" s="23"/>
      <c r="O26" s="23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ht="15.75" x14ac:dyDescent="0.25">
      <c r="A27" s="17"/>
      <c r="B27" s="18"/>
      <c r="C27" s="18"/>
      <c r="D27" s="25"/>
      <c r="E27" s="25"/>
      <c r="F27" s="17"/>
      <c r="G27" s="23"/>
      <c r="H27" s="23"/>
      <c r="I27" s="23"/>
      <c r="J27" s="23"/>
      <c r="K27" s="17"/>
      <c r="L27" s="18"/>
      <c r="M27" s="18"/>
      <c r="N27" s="23"/>
      <c r="O27" s="23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ht="15.75" x14ac:dyDescent="0.25">
      <c r="A28" s="17"/>
      <c r="B28" s="18"/>
      <c r="C28" s="18"/>
      <c r="D28" s="19"/>
      <c r="E28" s="27">
        <f>E26/SUM(D3:D22)</f>
        <v>0</v>
      </c>
      <c r="F28" s="17"/>
      <c r="G28" s="23"/>
      <c r="H28" s="23"/>
      <c r="I28" s="23"/>
      <c r="J28" s="23"/>
      <c r="K28" s="17"/>
      <c r="L28" s="18"/>
      <c r="M28" s="18"/>
      <c r="N28" s="23"/>
      <c r="O28" s="23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x14ac:dyDescent="0.25">
      <c r="A29" s="17"/>
      <c r="B29" s="18"/>
      <c r="C29" s="18"/>
      <c r="D29" s="19"/>
      <c r="E29" s="19"/>
      <c r="F29" s="17"/>
      <c r="G29" s="23"/>
      <c r="H29" s="23"/>
      <c r="I29" s="23"/>
      <c r="J29" s="23"/>
      <c r="K29" s="17"/>
      <c r="L29" s="18"/>
      <c r="M29" s="18"/>
      <c r="N29" s="23"/>
      <c r="O29" s="23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x14ac:dyDescent="0.25">
      <c r="A30" s="17"/>
      <c r="B30" s="18"/>
      <c r="C30" s="18"/>
      <c r="D30" s="19"/>
      <c r="E30" s="19"/>
      <c r="F30" s="17"/>
      <c r="G30" s="23"/>
      <c r="H30" s="23"/>
      <c r="I30" s="23"/>
      <c r="J30" s="23"/>
      <c r="K30" s="17"/>
      <c r="L30" s="18"/>
      <c r="M30" s="18"/>
      <c r="N30" s="23"/>
      <c r="O30" s="23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x14ac:dyDescent="0.25">
      <c r="A31" s="17"/>
      <c r="B31" s="18"/>
      <c r="C31" s="18"/>
      <c r="D31" s="19"/>
      <c r="E31" s="19"/>
      <c r="F31" s="17"/>
      <c r="G31" s="23"/>
      <c r="H31" s="23"/>
      <c r="I31" s="23"/>
      <c r="J31" s="23"/>
      <c r="K31" s="17"/>
      <c r="L31" s="18"/>
      <c r="M31" s="18"/>
      <c r="N31" s="23"/>
      <c r="O31" s="23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x14ac:dyDescent="0.25">
      <c r="A32" s="17"/>
      <c r="B32" s="18"/>
      <c r="C32" s="18"/>
      <c r="D32" s="19"/>
      <c r="E32" s="19"/>
      <c r="F32" s="17"/>
      <c r="G32" s="23"/>
      <c r="H32" s="23"/>
      <c r="I32" s="23"/>
      <c r="J32" s="23"/>
      <c r="K32" s="17"/>
      <c r="L32" s="18"/>
      <c r="M32" s="18"/>
      <c r="N32" s="23"/>
      <c r="O32" s="23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x14ac:dyDescent="0.25">
      <c r="A33" s="17"/>
      <c r="B33" s="18"/>
      <c r="C33" s="18"/>
      <c r="D33" s="19"/>
      <c r="E33" s="19"/>
      <c r="F33" s="17"/>
      <c r="G33" s="23"/>
      <c r="H33" s="23"/>
      <c r="I33" s="23"/>
      <c r="J33" s="23"/>
      <c r="K33" s="17"/>
      <c r="L33" s="18"/>
      <c r="M33" s="18"/>
      <c r="N33" s="23"/>
      <c r="O33" s="23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x14ac:dyDescent="0.25">
      <c r="A34" s="17"/>
      <c r="B34" s="18"/>
      <c r="C34" s="18"/>
      <c r="D34" s="19"/>
      <c r="E34" s="19"/>
      <c r="F34" s="17"/>
      <c r="G34" s="23"/>
      <c r="H34" s="23"/>
      <c r="I34" s="23"/>
      <c r="J34" s="23"/>
      <c r="K34" s="17"/>
      <c r="L34" s="18"/>
      <c r="M34" s="18"/>
      <c r="N34" s="23"/>
      <c r="O34" s="23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x14ac:dyDescent="0.25">
      <c r="A35" s="17"/>
      <c r="B35" s="18"/>
      <c r="C35" s="18"/>
      <c r="D35" s="19"/>
      <c r="E35" s="19"/>
      <c r="F35" s="17"/>
      <c r="G35" s="23"/>
      <c r="H35" s="23"/>
      <c r="I35" s="23"/>
      <c r="J35" s="23"/>
      <c r="K35" s="17"/>
      <c r="L35" s="18"/>
      <c r="M35" s="18"/>
      <c r="N35" s="23"/>
      <c r="O35" s="23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x14ac:dyDescent="0.25">
      <c r="A36" s="17"/>
      <c r="B36" s="18"/>
      <c r="C36" s="18"/>
      <c r="D36" s="19"/>
      <c r="E36" s="19"/>
      <c r="F36" s="17"/>
      <c r="G36" s="23"/>
      <c r="H36" s="23"/>
      <c r="I36" s="23"/>
      <c r="J36" s="23"/>
      <c r="K36" s="17"/>
      <c r="L36" s="18"/>
      <c r="M36" s="18"/>
      <c r="N36" s="23"/>
      <c r="O36" s="23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</sheetData>
  <sortState ref="A3:Q164">
    <sortCondition ref="B3:B164"/>
  </sortState>
  <conditionalFormatting sqref="E3:E22">
    <cfRule type="cellIs" dxfId="1" priority="9" operator="lessThan">
      <formula>0</formula>
    </cfRule>
    <cfRule type="cellIs" dxfId="0" priority="10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22">
      <formula1>1</formula1>
    </dataValidation>
  </dataValidations>
  <pageMargins left="0.31496062992125984" right="0.31496062992125984" top="0.35433070866141736" bottom="0.35433070866141736" header="0" footer="0"/>
  <pageSetup paperSize="9" scale="55" fitToHeight="6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 - Осень 2022 (малый финал)</vt:lpstr>
      <vt:lpstr>'ПФ - Осень 2022 (малый финал)'!Область_печати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2022-06-26T09:44:14Z</cp:lastPrinted>
  <dcterms:created xsi:type="dcterms:W3CDTF">2015-04-26T11:11:32Z</dcterms:created>
  <dcterms:modified xsi:type="dcterms:W3CDTF">2022-11-28T20:43:11Z</dcterms:modified>
</cp:coreProperties>
</file>