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esktop\123123\"/>
    </mc:Choice>
  </mc:AlternateContent>
  <bookViews>
    <workbookView xWindow="0" yWindow="0" windowWidth="28800" windowHeight="13020"/>
  </bookViews>
  <sheets>
    <sheet name="ПФ - Весна 2022 (малый финал)" sheetId="1" r:id="rId1"/>
  </sheets>
  <definedNames>
    <definedName name="_xlnm._FilterDatabase" localSheetId="0" hidden="1">'ПФ - Весна 2022 (малый финал)'!$A$2:$O$2</definedName>
    <definedName name="_xlnm.Print_Area" localSheetId="0">'ПФ - Весна 2022 (малый финал)'!$B$2:$L$22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J3" i="1"/>
  <c r="I3" i="1"/>
  <c r="E25" i="1"/>
  <c r="E27" i="1" s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<sst xmlns="http://schemas.openxmlformats.org/spreadsheetml/2006/main" count="110" uniqueCount="70">
  <si>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</si>
  <si>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</si>
  <si>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</si>
  <si>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</si>
  <si>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</si>
  <si>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</si>
  <si>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t>Ссылка на рассказа</t>
  </si>
  <si>
    <t>1 = прочинато</t>
  </si>
  <si>
    <t>Топик обсуждения</t>
  </si>
  <si>
    <t>Ангел мой светлый</t>
  </si>
  <si>
    <t>Дверь открыта для смелых</t>
  </si>
  <si>
    <t>Дурга</t>
  </si>
  <si>
    <t>Зло и помидоры</t>
  </si>
  <si>
    <t>Лесная богиня и меч Шаха</t>
  </si>
  <si>
    <t>Навстречу свету</t>
  </si>
  <si>
    <t>Недостойная</t>
  </si>
  <si>
    <t>Ну, у меня была Любовь</t>
  </si>
  <si>
    <t>Последний шанс графини фон Цирцер</t>
  </si>
  <si>
    <t>Последняя из роггу</t>
  </si>
  <si>
    <t>Приют, сияньем муз одетый</t>
  </si>
  <si>
    <t>Провал прыгунов</t>
  </si>
  <si>
    <t>Растяжение шепи</t>
  </si>
  <si>
    <t>Столп слепящий</t>
  </si>
  <si>
    <t>Тайна третьего этажа</t>
  </si>
  <si>
    <t>Тонкий аромат плесени на «Плутанике»</t>
  </si>
  <si>
    <t>Уголёк</t>
  </si>
  <si>
    <t>Уроки волшебства</t>
  </si>
  <si>
    <t>Цвет мгновений</t>
  </si>
  <si>
    <t>Экзамен для простейшего</t>
  </si>
  <si>
    <t>https://fancon.ru/2022v_Angel_moi_svetlyi</t>
  </si>
  <si>
    <t>https://fancon.ru/2022v_Dver_otkryta_dlia_smelyh</t>
  </si>
  <si>
    <t>https://fancon.ru/2022v_Durga</t>
  </si>
  <si>
    <t>https://fancon.ru/2022v_Zlo_i_pomidory</t>
  </si>
  <si>
    <t>https://fancon.ru/2022v_Lesnaia_boginia_i_mech_Shaha</t>
  </si>
  <si>
    <t>https://fancon.ru/2022v_Navstrechu_svetu</t>
  </si>
  <si>
    <t>https://fancon.ru/2022v_Nedostoinaia</t>
  </si>
  <si>
    <t>https://fancon.ru/2022v_Nu_u_menia_byla_Liubov</t>
  </si>
  <si>
    <t>https://fancon.ru/2022v_Poslednii_shans_grafini_fon_Tcirtcer</t>
  </si>
  <si>
    <t>https://fancon.ru/2022v_Posledniaia_iz_roggu</t>
  </si>
  <si>
    <t>https://fancon.ru/2022v_Priiut_siianem_muz_odetyi</t>
  </si>
  <si>
    <t>https://fancon.ru/2022v_Proval_prygunov</t>
  </si>
  <si>
    <t>https://fancon.ru/2022v_Rastiazhenie_shepi</t>
  </si>
  <si>
    <t>https://fancon.ru/2022v_Stolp_slepiashchii</t>
  </si>
  <si>
    <t>https://fancon.ru/2022v_Taina_tretego_etazha</t>
  </si>
  <si>
    <t>https://fancon.ru/2022v_Tonkii_aromat_pleseni_na_Plutanike</t>
  </si>
  <si>
    <t>https://fancon.ru/2022v_Ugolyok</t>
  </si>
  <si>
    <t>https://fancon.ru/2022v_Uroki_volshebstva</t>
  </si>
  <si>
    <t>https://fancon.ru/2022v_Tcvet_mgnovenii</t>
  </si>
  <si>
    <t>https://fancon.ru/2022v_Ekzamen_dlia_prosteishego</t>
  </si>
  <si>
    <t>https://fancon.ru/forum/index.php?showtopic=21206</t>
  </si>
  <si>
    <t>https://fancon.ru/forum/index.php?showtopic=21229</t>
  </si>
  <si>
    <t>https://fancon.ru/forum/index.php?showtopic=21233</t>
  </si>
  <si>
    <t>https://fancon.ru/forum/index.php?showtopic=21241</t>
  </si>
  <si>
    <t>https://fancon.ru/forum/index.php?showtopic=21257</t>
  </si>
  <si>
    <t>https://fancon.ru/forum/index.php?showtopic=21270</t>
  </si>
  <si>
    <t>https://fancon.ru/forum/index.php?showtopic=21273</t>
  </si>
  <si>
    <t>https://fancon.ru/forum/index.php?showtopic=21278</t>
  </si>
  <si>
    <t>https://fancon.ru/forum/index.php?showtopic=21293</t>
  </si>
  <si>
    <t>https://fancon.ru/forum/index.php?showtopic=21294</t>
  </si>
  <si>
    <t>https://fancon.ru/forum/index.php?showtopic=21298</t>
  </si>
  <si>
    <t>https://fancon.ru/forum/index.php?showtopic=21300</t>
  </si>
  <si>
    <t>https://fancon.ru/forum/index.php?showtopic=21303</t>
  </si>
  <si>
    <t>https://fancon.ru/forum/index.php?showtopic=21312</t>
  </si>
  <si>
    <t>https://fancon.ru/forum/index.php?showtopic=21313</t>
  </si>
  <si>
    <t>https://fancon.ru/forum/index.php?showtopic=21317</t>
  </si>
  <si>
    <t>https://fancon.ru/forum/index.php?showtopic=21320</t>
  </si>
  <si>
    <t>https://fancon.ru/forum/index.php?showtopic=21322</t>
  </si>
  <si>
    <t>https://fancon.ru/forum/index.php?showtopic=21328</t>
  </si>
  <si>
    <t>https://fancon.ru/forum/index.php?showtopic=21334</t>
  </si>
  <si>
    <t>Итого прочитано, (малый финал)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</si>
</sst>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Marlett"/>
      <charset val="2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1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Calibri"/>
      <family val="2"/>
      <charset val="204"/>
      <scheme val="minor"/>
    </font>
    <font>
      <sz val="9"/>
      <color theme="0" tint="-4.9989318521683403E-2"/>
      <name val="Calibri"/>
      <family val="2"/>
      <scheme val="minor"/>
    </font>
    <font>
      <sz val="9"/>
      <color theme="0" tint="-0.49998474074526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1D58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indexed="64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13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15" fillId="2" borderId="5" xfId="7" applyFont="1" applyFill="1" applyBorder="1" applyAlignment="1">
      <alignment horizontal="right" vertical="center"/>
    </xf>
    <xf numFmtId="3" fontId="0" fillId="2" borderId="1" xfId="0" applyNumberForma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5" fillId="2" borderId="4" xfId="7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3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4" borderId="0" xfId="0" applyFont="1" applyFill="1" applyAlignment="1">
      <alignment horizontal="center"/>
    </xf>
    <xf numFmtId="3" fontId="9" fillId="4" borderId="0" xfId="1" applyNumberFormat="1" applyFont="1" applyFill="1" applyBorder="1" applyAlignment="1">
      <alignment horizontal="center"/>
    </xf>
    <xf numFmtId="9" fontId="8" fillId="4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 wrapText="1" shrinkToFit="1"/>
    </xf>
    <xf numFmtId="0" fontId="16" fillId="3" borderId="7" xfId="4" applyFont="1" applyFill="1" applyBorder="1" applyAlignment="1">
      <alignment horizontal="center" vertical="center" wrapText="1"/>
    </xf>
    <xf numFmtId="0" fontId="16" fillId="3" borderId="8" xfId="4" applyFont="1" applyFill="1" applyBorder="1" applyAlignment="1">
      <alignment horizontal="center" vertical="center" wrapText="1"/>
    </xf>
    <xf numFmtId="0" fontId="16" fillId="3" borderId="9" xfId="4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left" vertical="top" wrapText="1"/>
    </xf>
    <xf numFmtId="0" fontId="0" fillId="2" borderId="11" xfId="0" applyFill="1" applyBorder="1" applyAlignment="1">
      <alignment horizontal="center" vertical="center"/>
    </xf>
    <xf numFmtId="3" fontId="0" fillId="2" borderId="11" xfId="0" applyNumberForma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top" wrapText="1" shrinkToFit="1"/>
    </xf>
    <xf numFmtId="0" fontId="15" fillId="2" borderId="12" xfId="7" applyFont="1" applyFill="1" applyBorder="1" applyAlignment="1">
      <alignment horizontal="right" vertical="center"/>
    </xf>
    <xf numFmtId="0" fontId="0" fillId="2" borderId="13" xfId="0" applyFill="1" applyBorder="1" applyAlignment="1">
      <alignment horizontal="left" vertical="center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1D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showGridLines="0" tabSelected="1" zoomScaleNormal="100" workbookViewId="0">
      <pane ySplit="2" topLeftCell="A3" activePane="bottomLeft" state="frozen"/>
      <selection pane="bottomLeft" activeCell="B2" sqref="B2"/>
    </sheetView>
  </sheetViews>
  <sheetFormatPr defaultRowHeight="15" x14ac:dyDescent="0.25"/>
  <cols>
    <col min="1" max="1" width="3.85546875" style="2" customWidth="1"/>
    <col min="2" max="2" width="34.28515625" customWidth="1"/>
    <col min="3" max="3" width="7.85546875" customWidth="1"/>
    <col min="4" max="4" width="10.140625" style="1" customWidth="1"/>
    <col min="5" max="5" width="9" style="1" customWidth="1"/>
    <col min="6" max="6" width="2.28515625" style="2" customWidth="1"/>
    <col min="7" max="7" width="14" style="3" hidden="1" customWidth="1"/>
    <col min="8" max="8" width="13.85546875" style="3" hidden="1" customWidth="1"/>
    <col min="9" max="9" width="8.5703125" style="3" customWidth="1"/>
    <col min="10" max="10" width="11.28515625" style="3" customWidth="1"/>
    <col min="11" max="11" width="2.28515625" style="2" customWidth="1"/>
    <col min="12" max="12" width="90.7109375" customWidth="1"/>
    <col min="14" max="15" width="9.140625" style="3"/>
  </cols>
  <sheetData>
    <row r="1" spans="1:28" ht="15.75" thickBot="1" x14ac:dyDescent="0.3">
      <c r="A1" s="14"/>
      <c r="B1" s="15"/>
      <c r="C1" s="15"/>
      <c r="D1" s="16"/>
      <c r="E1" s="17"/>
      <c r="F1" s="18"/>
      <c r="G1" s="19"/>
      <c r="H1" s="20"/>
      <c r="I1" s="19"/>
      <c r="J1" s="20"/>
      <c r="K1" s="14"/>
      <c r="L1" s="15"/>
      <c r="M1" s="15"/>
      <c r="N1" s="20"/>
      <c r="O1" s="20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29.25" customHeight="1" thickBot="1" x14ac:dyDescent="0.3">
      <c r="A2" s="14"/>
      <c r="B2" s="27" t="s">
        <v>0</v>
      </c>
      <c r="C2" s="28" t="s">
        <v>1</v>
      </c>
      <c r="D2" s="28" t="s">
        <v>2</v>
      </c>
      <c r="E2" s="28" t="s">
        <v>7</v>
      </c>
      <c r="F2" s="28"/>
      <c r="G2" s="28" t="s">
        <v>6</v>
      </c>
      <c r="H2" s="28" t="s">
        <v>3</v>
      </c>
      <c r="I2" s="28" t="s">
        <v>6</v>
      </c>
      <c r="J2" s="28" t="s">
        <v>8</v>
      </c>
      <c r="K2" s="28"/>
      <c r="L2" s="29" t="s">
        <v>4</v>
      </c>
      <c r="M2" s="15"/>
      <c r="N2" s="20"/>
      <c r="O2" s="20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0.75" customHeight="1" x14ac:dyDescent="0.25">
      <c r="A3" s="14"/>
      <c r="B3" s="4" t="s">
        <v>9</v>
      </c>
      <c r="C3" s="11"/>
      <c r="D3" s="7">
        <v>39968</v>
      </c>
      <c r="E3" s="25"/>
      <c r="F3" s="5" t="s">
        <v>5</v>
      </c>
      <c r="G3" s="26" t="s">
        <v>29</v>
      </c>
      <c r="H3" s="26" t="s">
        <v>49</v>
      </c>
      <c r="I3" s="6" t="str">
        <f>HYPERLINK(G3)</f>
        <v>https://fancon.ru/2022v_Angel_moi_svetlyi</v>
      </c>
      <c r="J3" s="6" t="str">
        <f>HYPERLINK(H3)</f>
        <v>https://fancon.ru/forum/index.php?showtopic=21206</v>
      </c>
      <c r="K3" s="5" t="s">
        <v>5</v>
      </c>
      <c r="L3" s="12"/>
      <c r="M3" s="15"/>
      <c r="N3" s="20"/>
      <c r="O3" s="20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ht="30.75" customHeight="1" x14ac:dyDescent="0.25">
      <c r="A4" s="14"/>
      <c r="B4" s="4" t="s">
        <v>10</v>
      </c>
      <c r="C4" s="11"/>
      <c r="D4" s="7">
        <v>30158</v>
      </c>
      <c r="E4" s="25"/>
      <c r="F4" s="8" t="s">
        <v>5</v>
      </c>
      <c r="G4" s="26" t="s">
        <v>30</v>
      </c>
      <c r="H4" s="26" t="s">
        <v>50</v>
      </c>
      <c r="I4" s="9" t="str">
        <f t="shared" ref="I4:I22" si="0">HYPERLINK(G4)</f>
        <v>https://fancon.ru/2022v_Dver_otkryta_dlia_smelyh</v>
      </c>
      <c r="J4" s="9" t="str">
        <f t="shared" ref="J4:J22" si="1">HYPERLINK(H4)</f>
        <v>https://fancon.ru/forum/index.php?showtopic=21229</v>
      </c>
      <c r="K4" s="8" t="s">
        <v>5</v>
      </c>
      <c r="L4" s="13"/>
      <c r="M4" s="15"/>
      <c r="N4" s="20"/>
      <c r="O4" s="20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</row>
    <row r="5" spans="1:28" ht="30.75" customHeight="1" x14ac:dyDescent="0.25">
      <c r="A5" s="14"/>
      <c r="B5" s="4" t="s">
        <v>11</v>
      </c>
      <c r="C5" s="11"/>
      <c r="D5" s="7">
        <v>17287</v>
      </c>
      <c r="E5" s="25"/>
      <c r="F5" s="8" t="s">
        <v>5</v>
      </c>
      <c r="G5" s="26" t="s">
        <v>31</v>
      </c>
      <c r="H5" s="26" t="s">
        <v>51</v>
      </c>
      <c r="I5" s="9" t="str">
        <f t="shared" si="0"/>
        <v>https://fancon.ru/2022v_Durga</v>
      </c>
      <c r="J5" s="9" t="str">
        <f t="shared" si="1"/>
        <v>https://fancon.ru/forum/index.php?showtopic=21233</v>
      </c>
      <c r="K5" s="8" t="s">
        <v>5</v>
      </c>
      <c r="L5" s="13"/>
      <c r="M5" s="15"/>
      <c r="N5" s="20"/>
      <c r="O5" s="20"/>
      <c r="P5" s="20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ht="30.75" customHeight="1" x14ac:dyDescent="0.25">
      <c r="A6" s="14"/>
      <c r="B6" s="4" t="s">
        <v>12</v>
      </c>
      <c r="C6" s="11"/>
      <c r="D6" s="7">
        <v>9509</v>
      </c>
      <c r="E6" s="25"/>
      <c r="F6" s="8" t="s">
        <v>5</v>
      </c>
      <c r="G6" s="26" t="s">
        <v>32</v>
      </c>
      <c r="H6" s="26" t="s">
        <v>52</v>
      </c>
      <c r="I6" s="9" t="str">
        <f t="shared" si="0"/>
        <v>https://fancon.ru/2022v_Zlo_i_pomidory</v>
      </c>
      <c r="J6" s="9" t="str">
        <f t="shared" si="1"/>
        <v>https://fancon.ru/forum/index.php?showtopic=21241</v>
      </c>
      <c r="K6" s="8" t="s">
        <v>5</v>
      </c>
      <c r="L6" s="13"/>
      <c r="M6" s="15"/>
      <c r="N6" s="20"/>
      <c r="O6" s="20"/>
      <c r="P6" s="20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30.75" customHeight="1" x14ac:dyDescent="0.25">
      <c r="A7" s="14"/>
      <c r="B7" s="4" t="s">
        <v>13</v>
      </c>
      <c r="C7" s="11"/>
      <c r="D7" s="7">
        <v>28711</v>
      </c>
      <c r="E7" s="25"/>
      <c r="F7" s="8" t="s">
        <v>5</v>
      </c>
      <c r="G7" s="26" t="s">
        <v>33</v>
      </c>
      <c r="H7" s="26" t="s">
        <v>53</v>
      </c>
      <c r="I7" s="9" t="str">
        <f t="shared" si="0"/>
        <v>https://fancon.ru/2022v_Lesnaia_boginia_i_mech_Shaha</v>
      </c>
      <c r="J7" s="9" t="str">
        <f t="shared" si="1"/>
        <v>https://fancon.ru/forum/index.php?showtopic=21257</v>
      </c>
      <c r="K7" s="10"/>
      <c r="L7" s="13"/>
      <c r="M7" s="15"/>
      <c r="N7" s="20"/>
      <c r="O7" s="20"/>
      <c r="P7" s="20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</row>
    <row r="8" spans="1:28" ht="30.75" customHeight="1" x14ac:dyDescent="0.25">
      <c r="A8" s="14"/>
      <c r="B8" s="4" t="s">
        <v>14</v>
      </c>
      <c r="C8" s="11"/>
      <c r="D8" s="7">
        <v>34206</v>
      </c>
      <c r="E8" s="25"/>
      <c r="F8" s="8" t="s">
        <v>5</v>
      </c>
      <c r="G8" s="26" t="s">
        <v>34</v>
      </c>
      <c r="H8" s="26" t="s">
        <v>54</v>
      </c>
      <c r="I8" s="9" t="str">
        <f t="shared" si="0"/>
        <v>https://fancon.ru/2022v_Navstrechu_svetu</v>
      </c>
      <c r="J8" s="9" t="str">
        <f t="shared" si="1"/>
        <v>https://fancon.ru/forum/index.php?showtopic=21270</v>
      </c>
      <c r="K8" s="8" t="s">
        <v>5</v>
      </c>
      <c r="L8" s="13"/>
      <c r="M8" s="15"/>
      <c r="N8" s="20"/>
      <c r="O8" s="20"/>
      <c r="P8" s="20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30.75" customHeight="1" x14ac:dyDescent="0.25">
      <c r="A9" s="14"/>
      <c r="B9" s="4" t="s">
        <v>15</v>
      </c>
      <c r="C9" s="11"/>
      <c r="D9" s="7">
        <v>32440</v>
      </c>
      <c r="E9" s="25"/>
      <c r="F9" s="8" t="s">
        <v>5</v>
      </c>
      <c r="G9" s="26" t="s">
        <v>35</v>
      </c>
      <c r="H9" s="26" t="s">
        <v>55</v>
      </c>
      <c r="I9" s="9" t="str">
        <f t="shared" si="0"/>
        <v>https://fancon.ru/2022v_Nedostoinaia</v>
      </c>
      <c r="J9" s="9" t="str">
        <f t="shared" si="1"/>
        <v>https://fancon.ru/forum/index.php?showtopic=21273</v>
      </c>
      <c r="K9" s="8" t="s">
        <v>5</v>
      </c>
      <c r="L9" s="13"/>
      <c r="M9" s="15"/>
      <c r="N9" s="20"/>
      <c r="O9" s="20"/>
      <c r="P9" s="20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ht="30.75" customHeight="1" x14ac:dyDescent="0.25">
      <c r="A10" s="14"/>
      <c r="B10" s="4" t="s">
        <v>16</v>
      </c>
      <c r="C10" s="11"/>
      <c r="D10" s="7">
        <v>16603</v>
      </c>
      <c r="E10" s="25"/>
      <c r="F10" s="8" t="s">
        <v>5</v>
      </c>
      <c r="G10" s="26" t="s">
        <v>36</v>
      </c>
      <c r="H10" s="26" t="s">
        <v>56</v>
      </c>
      <c r="I10" s="9" t="str">
        <f t="shared" si="0"/>
        <v>https://fancon.ru/2022v_Nu_u_menia_byla_Liubov</v>
      </c>
      <c r="J10" s="9" t="str">
        <f t="shared" si="1"/>
        <v>https://fancon.ru/forum/index.php?showtopic=21278</v>
      </c>
      <c r="K10" s="8" t="s">
        <v>5</v>
      </c>
      <c r="L10" s="13"/>
      <c r="M10" s="15"/>
      <c r="N10" s="20"/>
      <c r="O10" s="20"/>
      <c r="P10" s="20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</row>
    <row r="11" spans="1:28" ht="30.75" customHeight="1" x14ac:dyDescent="0.25">
      <c r="A11" s="14"/>
      <c r="B11" s="4" t="s">
        <v>17</v>
      </c>
      <c r="C11" s="11"/>
      <c r="D11" s="7">
        <v>7177</v>
      </c>
      <c r="E11" s="25"/>
      <c r="F11" s="8" t="s">
        <v>5</v>
      </c>
      <c r="G11" s="26" t="s">
        <v>37</v>
      </c>
      <c r="H11" s="26" t="s">
        <v>57</v>
      </c>
      <c r="I11" s="9" t="str">
        <f t="shared" si="0"/>
        <v>https://fancon.ru/2022v_Poslednii_shans_grafini_fon_Tcirtcer</v>
      </c>
      <c r="J11" s="9" t="str">
        <f t="shared" si="1"/>
        <v>https://fancon.ru/forum/index.php?showtopic=21293</v>
      </c>
      <c r="K11" s="8" t="s">
        <v>5</v>
      </c>
      <c r="L11" s="13"/>
      <c r="M11" s="15"/>
      <c r="N11" s="20"/>
      <c r="O11" s="20"/>
      <c r="P11" s="20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</row>
    <row r="12" spans="1:28" ht="30.75" customHeight="1" x14ac:dyDescent="0.25">
      <c r="A12" s="14"/>
      <c r="B12" s="4" t="s">
        <v>18</v>
      </c>
      <c r="C12" s="11"/>
      <c r="D12" s="7">
        <v>39995</v>
      </c>
      <c r="E12" s="25"/>
      <c r="F12" s="8" t="s">
        <v>5</v>
      </c>
      <c r="G12" s="26" t="s">
        <v>38</v>
      </c>
      <c r="H12" s="26" t="s">
        <v>58</v>
      </c>
      <c r="I12" s="9" t="str">
        <f t="shared" si="0"/>
        <v>https://fancon.ru/2022v_Posledniaia_iz_roggu</v>
      </c>
      <c r="J12" s="9" t="str">
        <f t="shared" si="1"/>
        <v>https://fancon.ru/forum/index.php?showtopic=21294</v>
      </c>
      <c r="K12" s="8" t="s">
        <v>5</v>
      </c>
      <c r="L12" s="13"/>
      <c r="M12" s="15"/>
      <c r="N12" s="20"/>
      <c r="O12" s="20"/>
      <c r="P12" s="20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</row>
    <row r="13" spans="1:28" ht="30.75" customHeight="1" x14ac:dyDescent="0.25">
      <c r="A13" s="14"/>
      <c r="B13" s="4" t="s">
        <v>19</v>
      </c>
      <c r="C13" s="11"/>
      <c r="D13" s="7">
        <v>12594</v>
      </c>
      <c r="E13" s="25"/>
      <c r="F13" s="8" t="s">
        <v>5</v>
      </c>
      <c r="G13" s="26" t="s">
        <v>39</v>
      </c>
      <c r="H13" s="26" t="s">
        <v>59</v>
      </c>
      <c r="I13" s="9" t="str">
        <f t="shared" si="0"/>
        <v>https://fancon.ru/2022v_Priiut_siianem_muz_odetyi</v>
      </c>
      <c r="J13" s="9" t="str">
        <f t="shared" si="1"/>
        <v>https://fancon.ru/forum/index.php?showtopic=21298</v>
      </c>
      <c r="K13" s="8" t="s">
        <v>5</v>
      </c>
      <c r="L13" s="13"/>
      <c r="M13" s="15"/>
      <c r="N13" s="20"/>
      <c r="O13" s="20"/>
      <c r="P13" s="20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</row>
    <row r="14" spans="1:28" ht="30.75" customHeight="1" x14ac:dyDescent="0.25">
      <c r="A14" s="14"/>
      <c r="B14" s="4" t="s">
        <v>20</v>
      </c>
      <c r="C14" s="11"/>
      <c r="D14" s="7">
        <v>14885</v>
      </c>
      <c r="E14" s="25"/>
      <c r="F14" s="8" t="s">
        <v>5</v>
      </c>
      <c r="G14" s="26" t="s">
        <v>40</v>
      </c>
      <c r="H14" s="26" t="s">
        <v>60</v>
      </c>
      <c r="I14" s="9" t="str">
        <f t="shared" si="0"/>
        <v>https://fancon.ru/2022v_Proval_prygunov</v>
      </c>
      <c r="J14" s="9" t="str">
        <f t="shared" si="1"/>
        <v>https://fancon.ru/forum/index.php?showtopic=21300</v>
      </c>
      <c r="K14" s="8" t="s">
        <v>5</v>
      </c>
      <c r="L14" s="13"/>
      <c r="M14" s="15"/>
      <c r="N14" s="20"/>
      <c r="O14" s="20"/>
      <c r="P14" s="20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ht="30.75" customHeight="1" x14ac:dyDescent="0.25">
      <c r="A15" s="14"/>
      <c r="B15" s="4" t="s">
        <v>21</v>
      </c>
      <c r="C15" s="11"/>
      <c r="D15" s="7">
        <v>19375</v>
      </c>
      <c r="E15" s="25"/>
      <c r="F15" s="8" t="s">
        <v>5</v>
      </c>
      <c r="G15" s="26" t="s">
        <v>41</v>
      </c>
      <c r="H15" s="26" t="s">
        <v>61</v>
      </c>
      <c r="I15" s="9" t="str">
        <f t="shared" si="0"/>
        <v>https://fancon.ru/2022v_Rastiazhenie_shepi</v>
      </c>
      <c r="J15" s="9" t="str">
        <f t="shared" si="1"/>
        <v>https://fancon.ru/forum/index.php?showtopic=21303</v>
      </c>
      <c r="K15" s="8" t="s">
        <v>5</v>
      </c>
      <c r="L15" s="13"/>
      <c r="M15" s="15"/>
      <c r="N15" s="20"/>
      <c r="O15" s="20"/>
      <c r="P15" s="20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</row>
    <row r="16" spans="1:28" ht="30.75" customHeight="1" x14ac:dyDescent="0.25">
      <c r="A16" s="14"/>
      <c r="B16" s="4" t="s">
        <v>22</v>
      </c>
      <c r="C16" s="11"/>
      <c r="D16" s="7">
        <v>39404</v>
      </c>
      <c r="E16" s="25"/>
      <c r="F16" s="8" t="s">
        <v>5</v>
      </c>
      <c r="G16" s="26" t="s">
        <v>42</v>
      </c>
      <c r="H16" s="26" t="s">
        <v>62</v>
      </c>
      <c r="I16" s="9" t="str">
        <f t="shared" si="0"/>
        <v>https://fancon.ru/2022v_Stolp_slepiashchii</v>
      </c>
      <c r="J16" s="9" t="str">
        <f t="shared" si="1"/>
        <v>https://fancon.ru/forum/index.php?showtopic=21312</v>
      </c>
      <c r="K16" s="8" t="s">
        <v>5</v>
      </c>
      <c r="L16" s="13"/>
      <c r="M16" s="15"/>
      <c r="N16" s="20"/>
      <c r="O16" s="20"/>
      <c r="P16" s="20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</row>
    <row r="17" spans="1:28" ht="30.75" customHeight="1" x14ac:dyDescent="0.25">
      <c r="A17" s="14"/>
      <c r="B17" s="4" t="s">
        <v>23</v>
      </c>
      <c r="C17" s="11"/>
      <c r="D17" s="7">
        <v>33604</v>
      </c>
      <c r="E17" s="25"/>
      <c r="F17" s="8" t="s">
        <v>5</v>
      </c>
      <c r="G17" s="26" t="s">
        <v>43</v>
      </c>
      <c r="H17" s="26" t="s">
        <v>63</v>
      </c>
      <c r="I17" s="9" t="str">
        <f t="shared" si="0"/>
        <v>https://fancon.ru/2022v_Taina_tretego_etazha</v>
      </c>
      <c r="J17" s="9" t="str">
        <f t="shared" si="1"/>
        <v>https://fancon.ru/forum/index.php?showtopic=21313</v>
      </c>
      <c r="K17" s="8" t="s">
        <v>5</v>
      </c>
      <c r="L17" s="13"/>
      <c r="M17" s="15"/>
      <c r="N17" s="20"/>
      <c r="O17" s="20"/>
      <c r="P17" s="20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</row>
    <row r="18" spans="1:28" ht="30.75" customHeight="1" x14ac:dyDescent="0.25">
      <c r="A18" s="14"/>
      <c r="B18" s="4" t="s">
        <v>24</v>
      </c>
      <c r="C18" s="11"/>
      <c r="D18" s="7">
        <v>7503</v>
      </c>
      <c r="E18" s="25"/>
      <c r="F18" s="8" t="s">
        <v>5</v>
      </c>
      <c r="G18" s="26" t="s">
        <v>44</v>
      </c>
      <c r="H18" s="26" t="s">
        <v>64</v>
      </c>
      <c r="I18" s="9" t="str">
        <f t="shared" si="0"/>
        <v>https://fancon.ru/2022v_Tonkii_aromat_pleseni_na_Plutanike</v>
      </c>
      <c r="J18" s="9" t="str">
        <f t="shared" si="1"/>
        <v>https://fancon.ru/forum/index.php?showtopic=21317</v>
      </c>
      <c r="K18" s="8" t="s">
        <v>5</v>
      </c>
      <c r="L18" s="13"/>
      <c r="M18" s="15"/>
      <c r="N18" s="20"/>
      <c r="O18" s="20"/>
      <c r="P18" s="20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</row>
    <row r="19" spans="1:28" ht="30.75" customHeight="1" x14ac:dyDescent="0.25">
      <c r="A19" s="14"/>
      <c r="B19" s="4" t="s">
        <v>25</v>
      </c>
      <c r="C19" s="11"/>
      <c r="D19" s="7">
        <v>18051</v>
      </c>
      <c r="E19" s="25"/>
      <c r="F19" s="8" t="s">
        <v>5</v>
      </c>
      <c r="G19" s="26" t="s">
        <v>45</v>
      </c>
      <c r="H19" s="26" t="s">
        <v>65</v>
      </c>
      <c r="I19" s="9" t="str">
        <f t="shared" si="0"/>
        <v>https://fancon.ru/2022v_Ugolyok</v>
      </c>
      <c r="J19" s="9" t="str">
        <f t="shared" si="1"/>
        <v>https://fancon.ru/forum/index.php?showtopic=21320</v>
      </c>
      <c r="K19" s="8" t="s">
        <v>5</v>
      </c>
      <c r="L19" s="13"/>
      <c r="M19" s="15"/>
      <c r="N19" s="20"/>
      <c r="O19" s="20"/>
      <c r="P19" s="20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</row>
    <row r="20" spans="1:28" ht="30.75" customHeight="1" x14ac:dyDescent="0.25">
      <c r="A20" s="14"/>
      <c r="B20" s="4" t="s">
        <v>26</v>
      </c>
      <c r="C20" s="11"/>
      <c r="D20" s="7">
        <v>36319</v>
      </c>
      <c r="E20" s="25"/>
      <c r="F20" s="8" t="s">
        <v>5</v>
      </c>
      <c r="G20" s="26" t="s">
        <v>46</v>
      </c>
      <c r="H20" s="26" t="s">
        <v>66</v>
      </c>
      <c r="I20" s="9" t="str">
        <f t="shared" si="0"/>
        <v>https://fancon.ru/2022v_Uroki_volshebstva</v>
      </c>
      <c r="J20" s="9" t="str">
        <f t="shared" si="1"/>
        <v>https://fancon.ru/forum/index.php?showtopic=21322</v>
      </c>
      <c r="K20" s="8" t="s">
        <v>5</v>
      </c>
      <c r="L20" s="13"/>
      <c r="M20" s="15"/>
      <c r="N20" s="20"/>
      <c r="O20" s="20"/>
      <c r="P20" s="20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</row>
    <row r="21" spans="1:28" ht="30.75" customHeight="1" x14ac:dyDescent="0.25">
      <c r="A21" s="14"/>
      <c r="B21" s="4" t="s">
        <v>27</v>
      </c>
      <c r="C21" s="11"/>
      <c r="D21" s="7">
        <v>21430</v>
      </c>
      <c r="E21" s="25"/>
      <c r="F21" s="8" t="s">
        <v>5</v>
      </c>
      <c r="G21" s="26" t="s">
        <v>47</v>
      </c>
      <c r="H21" s="26" t="s">
        <v>67</v>
      </c>
      <c r="I21" s="9" t="str">
        <f t="shared" si="0"/>
        <v>https://fancon.ru/2022v_Tcvet_mgnovenii</v>
      </c>
      <c r="J21" s="9" t="str">
        <f t="shared" si="1"/>
        <v>https://fancon.ru/forum/index.php?showtopic=21328</v>
      </c>
      <c r="K21" s="8" t="s">
        <v>5</v>
      </c>
      <c r="L21" s="13"/>
      <c r="M21" s="15"/>
      <c r="N21" s="20"/>
      <c r="O21" s="20"/>
      <c r="P21" s="20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</row>
    <row r="22" spans="1:28" ht="30.75" customHeight="1" thickBot="1" x14ac:dyDescent="0.3">
      <c r="A22" s="14"/>
      <c r="B22" s="30" t="s">
        <v>28</v>
      </c>
      <c r="C22" s="31"/>
      <c r="D22" s="32">
        <v>32386</v>
      </c>
      <c r="E22" s="33"/>
      <c r="F22" s="34" t="s">
        <v>5</v>
      </c>
      <c r="G22" s="35" t="s">
        <v>48</v>
      </c>
      <c r="H22" s="35" t="s">
        <v>68</v>
      </c>
      <c r="I22" s="36" t="str">
        <f t="shared" si="0"/>
        <v>https://fancon.ru/2022v_Ekzamen_dlia_prosteishego</v>
      </c>
      <c r="J22" s="36" t="str">
        <f t="shared" si="1"/>
        <v>https://fancon.ru/forum/index.php?showtopic=21334</v>
      </c>
      <c r="K22" s="34" t="s">
        <v>5</v>
      </c>
      <c r="L22" s="37"/>
      <c r="M22" s="15"/>
      <c r="N22" s="20"/>
      <c r="O22" s="20"/>
      <c r="P22" s="20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</row>
    <row r="23" spans="1:28" x14ac:dyDescent="0.25">
      <c r="A23" s="14"/>
      <c r="B23" s="15"/>
      <c r="C23" s="15"/>
      <c r="D23" s="16"/>
      <c r="E23" s="16"/>
      <c r="F23" s="14"/>
      <c r="G23" s="20"/>
      <c r="H23" s="20"/>
      <c r="I23" s="20"/>
      <c r="J23" s="20"/>
      <c r="K23" s="14"/>
      <c r="L23" s="15"/>
      <c r="M23" s="15"/>
      <c r="N23" s="20"/>
      <c r="O23" s="20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1:28" x14ac:dyDescent="0.25">
      <c r="A24" s="14"/>
      <c r="B24" s="15"/>
      <c r="C24" s="15"/>
      <c r="D24" s="16"/>
      <c r="E24" s="16"/>
      <c r="F24" s="14"/>
      <c r="G24" s="20"/>
      <c r="H24" s="20"/>
      <c r="I24" s="20"/>
      <c r="J24" s="20"/>
      <c r="K24" s="14"/>
      <c r="L24" s="15"/>
      <c r="M24" s="15"/>
      <c r="N24" s="20"/>
      <c r="O24" s="20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1:28" ht="15.75" x14ac:dyDescent="0.25">
      <c r="A25" s="14"/>
      <c r="B25" s="15"/>
      <c r="C25" s="21" t="s">
        <v>69</v>
      </c>
      <c r="D25" s="22" t="s">
        <v>2</v>
      </c>
      <c r="E25" s="23">
        <f>SUMPRODUCT(E3:E22,D3:D22)</f>
        <v>0</v>
      </c>
      <c r="F25" s="14"/>
      <c r="G25" s="20"/>
      <c r="H25" s="20"/>
      <c r="I25" s="20"/>
      <c r="J25" s="20"/>
      <c r="K25" s="14"/>
      <c r="L25" s="15"/>
      <c r="M25" s="15"/>
      <c r="N25" s="20"/>
      <c r="O25" s="20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1:28" ht="15.75" x14ac:dyDescent="0.25">
      <c r="A26" s="14"/>
      <c r="B26" s="15"/>
      <c r="C26" s="15"/>
      <c r="D26" s="22"/>
      <c r="E26" s="22"/>
      <c r="F26" s="14"/>
      <c r="G26" s="20"/>
      <c r="H26" s="20"/>
      <c r="I26" s="20"/>
      <c r="J26" s="20"/>
      <c r="K26" s="14"/>
      <c r="L26" s="15"/>
      <c r="M26" s="15"/>
      <c r="N26" s="20"/>
      <c r="O26" s="20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</row>
    <row r="27" spans="1:28" ht="15.75" x14ac:dyDescent="0.25">
      <c r="A27" s="14"/>
      <c r="B27" s="15"/>
      <c r="C27" s="15"/>
      <c r="D27" s="16"/>
      <c r="E27" s="24">
        <f>E25/SUM(D3:D22)</f>
        <v>0</v>
      </c>
      <c r="F27" s="14"/>
      <c r="G27" s="20"/>
      <c r="H27" s="20"/>
      <c r="I27" s="20"/>
      <c r="J27" s="20"/>
      <c r="K27" s="14"/>
      <c r="L27" s="15"/>
      <c r="M27" s="15"/>
      <c r="N27" s="20"/>
      <c r="O27" s="20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</row>
    <row r="28" spans="1:28" x14ac:dyDescent="0.25">
      <c r="A28" s="14"/>
      <c r="B28" s="15"/>
      <c r="C28" s="15"/>
      <c r="D28" s="16"/>
      <c r="E28" s="16"/>
      <c r="F28" s="14"/>
      <c r="G28" s="20"/>
      <c r="H28" s="20"/>
      <c r="I28" s="20"/>
      <c r="J28" s="20"/>
      <c r="K28" s="14"/>
      <c r="L28" s="15"/>
      <c r="M28" s="15"/>
      <c r="N28" s="20"/>
      <c r="O28" s="20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1:28" x14ac:dyDescent="0.25">
      <c r="A29" s="14"/>
      <c r="B29" s="15"/>
      <c r="C29" s="15"/>
      <c r="D29" s="16"/>
      <c r="E29" s="16"/>
      <c r="F29" s="14"/>
      <c r="G29" s="20"/>
      <c r="H29" s="20"/>
      <c r="I29" s="20"/>
      <c r="J29" s="20"/>
      <c r="K29" s="14"/>
      <c r="L29" s="15"/>
      <c r="M29" s="15"/>
      <c r="N29" s="20"/>
      <c r="O29" s="20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</row>
    <row r="30" spans="1:28" x14ac:dyDescent="0.25">
      <c r="A30" s="14"/>
      <c r="B30" s="15"/>
      <c r="C30" s="15"/>
      <c r="D30" s="16"/>
      <c r="E30" s="16"/>
      <c r="F30" s="14"/>
      <c r="G30" s="20"/>
      <c r="H30" s="20"/>
      <c r="I30" s="20"/>
      <c r="J30" s="20"/>
      <c r="K30" s="14"/>
      <c r="L30" s="15"/>
      <c r="M30" s="15"/>
      <c r="N30" s="20"/>
      <c r="O30" s="2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</row>
    <row r="31" spans="1:28" x14ac:dyDescent="0.25">
      <c r="A31" s="14"/>
      <c r="B31" s="15"/>
      <c r="C31" s="15"/>
      <c r="D31" s="16"/>
      <c r="E31" s="16"/>
      <c r="F31" s="14"/>
      <c r="G31" s="20"/>
      <c r="H31" s="20"/>
      <c r="I31" s="20"/>
      <c r="J31" s="20"/>
      <c r="K31" s="14"/>
      <c r="L31" s="15"/>
      <c r="M31" s="15"/>
      <c r="N31" s="20"/>
      <c r="O31" s="2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</row>
    <row r="32" spans="1:28" x14ac:dyDescent="0.25">
      <c r="A32" s="14"/>
      <c r="B32" s="15"/>
      <c r="C32" s="15"/>
      <c r="D32" s="16"/>
      <c r="E32" s="16"/>
      <c r="F32" s="14"/>
      <c r="G32" s="20"/>
      <c r="H32" s="20"/>
      <c r="I32" s="20"/>
      <c r="J32" s="20"/>
      <c r="K32" s="14"/>
      <c r="L32" s="15"/>
      <c r="M32" s="15"/>
      <c r="N32" s="20"/>
      <c r="O32" s="2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</row>
    <row r="33" spans="1:28" x14ac:dyDescent="0.25">
      <c r="A33" s="14"/>
      <c r="B33" s="15"/>
      <c r="C33" s="15"/>
      <c r="D33" s="16"/>
      <c r="E33" s="16"/>
      <c r="F33" s="14"/>
      <c r="G33" s="20"/>
      <c r="H33" s="20"/>
      <c r="I33" s="20"/>
      <c r="J33" s="20"/>
      <c r="K33" s="14"/>
      <c r="L33" s="15"/>
      <c r="M33" s="15"/>
      <c r="N33" s="20"/>
      <c r="O33" s="20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</row>
    <row r="34" spans="1:28" x14ac:dyDescent="0.25">
      <c r="A34" s="14"/>
      <c r="B34" s="15"/>
      <c r="C34" s="15"/>
      <c r="D34" s="16"/>
      <c r="E34" s="16"/>
      <c r="F34" s="14"/>
      <c r="G34" s="20"/>
      <c r="H34" s="20"/>
      <c r="I34" s="20"/>
      <c r="J34" s="20"/>
      <c r="K34" s="14"/>
      <c r="L34" s="15"/>
      <c r="M34" s="15"/>
      <c r="N34" s="20"/>
      <c r="O34" s="20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</row>
    <row r="35" spans="1:28" x14ac:dyDescent="0.25">
      <c r="A35" s="14"/>
      <c r="B35" s="15"/>
      <c r="C35" s="15"/>
      <c r="D35" s="16"/>
      <c r="E35" s="16"/>
      <c r="F35" s="14"/>
      <c r="G35" s="20"/>
      <c r="H35" s="20"/>
      <c r="I35" s="20"/>
      <c r="J35" s="20"/>
      <c r="K35" s="14"/>
      <c r="L35" s="15"/>
      <c r="M35" s="15"/>
      <c r="N35" s="20"/>
      <c r="O35" s="2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</row>
  </sheetData>
  <sortState ref="A3:Q164">
    <sortCondition ref="B3:B164"/>
  </sortState>
  <conditionalFormatting sqref="E3:E22">
    <cfRule type="cellIs" dxfId="1" priority="9" operator="lessThan">
      <formula>0</formula>
    </cfRule>
    <cfRule type="cellIs" dxfId="0" priority="10" operator="greaterThan">
      <formula>1</formula>
    </cfRule>
  </conditionalFormatting>
  <dataValidations count="1">
    <dataValidation type="whole" errorStyle="warning" operator="equal" allowBlank="1" showErrorMessage="1" error="Можно ввести только число 1 (если рассказ прочитан) или оставить пустое значение" sqref="E3:E22">
      <formula1>1</formula1>
    </dataValidation>
  </dataValidations>
  <pageMargins left="0.31496062992125984" right="0.31496062992125984" top="0.35433070866141736" bottom="0.35433070866141736" header="0" footer="0"/>
  <pageSetup paperSize="9" scale="55" fitToHeight="6" orientation="portrait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ПФ - Весна 2022 (малый финал)</vt:lpstr>
      <vt:lpstr>'ПФ - Весна 2022 (малый финал)'!Область_печати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cp:lastPrinted>2021-04-25T20:42:09Z</cp:lastPrinted>
  <dcterms:created xsi:type="dcterms:W3CDTF">2015-04-26T11:11:32Z</dcterms:created>
  <dcterms:modified xsi:type="dcterms:W3CDTF">2022-06-26T09:48:16Z</dcterms:modified>
</cp:coreProperties>
</file>